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Omjsnas218\omjs\Corpo\2025-2026\"/>
    </mc:Choice>
  </mc:AlternateContent>
  <xr:revisionPtr revIDLastSave="0" documentId="13_ncr:1_{F2754445-37F5-43EA-AA65-F5BB42A36C6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 a="1"/>
  <c r="I25" i="1" s="1"/>
  <c r="H25" i="1" a="1"/>
  <c r="H25" i="1" s="1"/>
  <c r="G25" i="1" a="1"/>
  <c r="G25" i="1" s="1"/>
  <c r="F25" i="1"/>
  <c r="E25" i="1"/>
  <c r="D25" i="1"/>
  <c r="I24" i="1" a="1"/>
  <c r="I24" i="1" s="1"/>
  <c r="H24" i="1" a="1"/>
  <c r="H24" i="1" s="1"/>
  <c r="J24" i="1" s="1"/>
  <c r="G24" i="1" a="1"/>
  <c r="G24" i="1" s="1"/>
  <c r="F24" i="1"/>
  <c r="E24" i="1"/>
  <c r="D24" i="1"/>
  <c r="I23" i="1" a="1"/>
  <c r="I23" i="1" s="1"/>
  <c r="H23" i="1" a="1"/>
  <c r="H23" i="1" s="1"/>
  <c r="G23" i="1" a="1"/>
  <c r="G23" i="1" s="1"/>
  <c r="F23" i="1"/>
  <c r="E23" i="1"/>
  <c r="D23" i="1"/>
  <c r="I22" i="1" a="1"/>
  <c r="I22" i="1" s="1"/>
  <c r="H22" i="1" a="1"/>
  <c r="H22" i="1" s="1"/>
  <c r="J22" i="1" s="1"/>
  <c r="G22" i="1" a="1"/>
  <c r="G22" i="1" s="1"/>
  <c r="F22" i="1"/>
  <c r="E22" i="1"/>
  <c r="D22" i="1"/>
  <c r="I21" i="1" a="1"/>
  <c r="I21" i="1" s="1"/>
  <c r="H21" i="1" a="1"/>
  <c r="H21" i="1" s="1"/>
  <c r="G21" i="1" a="1"/>
  <c r="G21" i="1" s="1"/>
  <c r="F21" i="1"/>
  <c r="E21" i="1"/>
  <c r="D21" i="1"/>
  <c r="I20" i="1" a="1"/>
  <c r="I20" i="1" s="1"/>
  <c r="H20" i="1" a="1"/>
  <c r="H20" i="1" s="1"/>
  <c r="J20" i="1" s="1"/>
  <c r="G20" i="1" a="1"/>
  <c r="G20" i="1" s="1"/>
  <c r="F20" i="1"/>
  <c r="E20" i="1"/>
  <c r="D20" i="1"/>
  <c r="J21" i="1" l="1"/>
  <c r="J23" i="1"/>
  <c r="J25" i="1"/>
  <c r="I12" i="1" l="1" a="1"/>
  <c r="I12" i="1" s="1"/>
  <c r="H12" i="1" a="1"/>
  <c r="H12" i="1" s="1"/>
  <c r="J12" i="1" s="1"/>
  <c r="G12" i="1" a="1"/>
  <c r="G12" i="1" s="1"/>
  <c r="F12" i="1"/>
  <c r="E12" i="1"/>
  <c r="D12" i="1"/>
  <c r="I11" i="1" a="1"/>
  <c r="I11" i="1" s="1"/>
  <c r="H11" i="1" a="1"/>
  <c r="H11" i="1" s="1"/>
  <c r="J11" i="1" s="1"/>
  <c r="G11" i="1" a="1"/>
  <c r="G11" i="1" s="1"/>
  <c r="F11" i="1"/>
  <c r="E11" i="1"/>
  <c r="D11" i="1"/>
  <c r="I10" i="1" a="1"/>
  <c r="I10" i="1" s="1"/>
  <c r="H10" i="1" a="1"/>
  <c r="H10" i="1" s="1"/>
  <c r="J10" i="1" s="1"/>
  <c r="G10" i="1" a="1"/>
  <c r="G10" i="1" s="1"/>
  <c r="F10" i="1"/>
  <c r="E10" i="1"/>
  <c r="D10" i="1"/>
  <c r="I9" i="1" a="1"/>
  <c r="I9" i="1" s="1"/>
  <c r="H9" i="1" a="1"/>
  <c r="H9" i="1" s="1"/>
  <c r="J9" i="1" s="1"/>
  <c r="G9" i="1" a="1"/>
  <c r="G9" i="1" s="1"/>
  <c r="F9" i="1"/>
  <c r="E9" i="1"/>
  <c r="D9" i="1"/>
  <c r="I8" i="1" a="1"/>
  <c r="I8" i="1" s="1"/>
  <c r="H8" i="1" a="1"/>
  <c r="H8" i="1" s="1"/>
  <c r="J8" i="1" s="1"/>
  <c r="G8" i="1" a="1"/>
  <c r="G8" i="1" s="1"/>
  <c r="F8" i="1"/>
  <c r="E8" i="1"/>
  <c r="D8" i="1"/>
  <c r="I7" i="1" a="1"/>
  <c r="I7" i="1" s="1"/>
  <c r="H7" i="1" a="1"/>
  <c r="H7" i="1" s="1"/>
  <c r="J7" i="1" s="1"/>
  <c r="G7" i="1" a="1"/>
  <c r="G7" i="1" s="1"/>
  <c r="F7" i="1"/>
  <c r="E7" i="1"/>
  <c r="D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<sst xmlns="http://schemas.openxmlformats.org/spreadsheetml/2006/main" count="106" uniqueCount="34">
  <si>
    <t>Classement poule basse</t>
  </si>
  <si>
    <t xml:space="preserve">Nbre de </t>
  </si>
  <si>
    <t>Différence</t>
  </si>
  <si>
    <t>Match 1</t>
  </si>
  <si>
    <t>Match 2</t>
  </si>
  <si>
    <t xml:space="preserve">Match 3 </t>
  </si>
  <si>
    <t>Match 4</t>
  </si>
  <si>
    <t>Match 5</t>
  </si>
  <si>
    <t>Equipes</t>
  </si>
  <si>
    <t>matchs joués</t>
  </si>
  <si>
    <t>Gagnés</t>
  </si>
  <si>
    <t>Perdus</t>
  </si>
  <si>
    <t>Points</t>
  </si>
  <si>
    <t>sets marqués</t>
  </si>
  <si>
    <t>sets perdus</t>
  </si>
  <si>
    <t>Amicale Laique</t>
  </si>
  <si>
    <t>3-0</t>
  </si>
  <si>
    <t>3-1</t>
  </si>
  <si>
    <t>Enseignants</t>
  </si>
  <si>
    <t>1-3</t>
  </si>
  <si>
    <t>Pompelec</t>
  </si>
  <si>
    <t>0-3</t>
  </si>
  <si>
    <t>2-3</t>
  </si>
  <si>
    <t>CD15</t>
  </si>
  <si>
    <t>3-2</t>
  </si>
  <si>
    <t>Hautes terres</t>
  </si>
  <si>
    <t>Galactik Recycled</t>
  </si>
  <si>
    <t>Classement poule haute</t>
  </si>
  <si>
    <t>Team sport</t>
  </si>
  <si>
    <t>Funky</t>
  </si>
  <si>
    <t>Medley</t>
  </si>
  <si>
    <t>Gendarmerie</t>
  </si>
  <si>
    <t>CADA</t>
  </si>
  <si>
    <t>Volley 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</si>
</sst>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5" borderId="4" xfId="0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0" fillId="6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6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O25"/>
  <sheetViews>
    <sheetView tabSelected="1" workbookViewId="0">
      <selection activeCell="R11" sqref="R11"/>
    </sheetView>
  </sheetViews>
  <sheetFormatPr baseColWidth="10" defaultColWidth="8.88671875" defaultRowHeight="14.4" x14ac:dyDescent="0.3"/>
  <sheetData>
    <row r="3" spans="2:15" ht="23.4" x14ac:dyDescent="0.45">
      <c r="B3" s="1" t="s">
        <v>0</v>
      </c>
      <c r="C3" s="2"/>
      <c r="D3" s="2"/>
      <c r="E3" s="2"/>
      <c r="F3" s="2"/>
      <c r="G3" s="2"/>
      <c r="H3" s="2"/>
      <c r="I3" s="2"/>
      <c r="J3" s="3"/>
      <c r="K3" s="4"/>
      <c r="L3" s="4"/>
      <c r="M3" s="4"/>
      <c r="N3" s="4"/>
      <c r="O3" s="4"/>
    </row>
    <row r="5" spans="2:15" x14ac:dyDescent="0.3">
      <c r="B5" s="5"/>
      <c r="C5" s="5"/>
      <c r="D5" s="6" t="s">
        <v>1</v>
      </c>
      <c r="E5" s="6"/>
      <c r="F5" s="7"/>
      <c r="G5" s="6"/>
      <c r="H5" s="8" t="s">
        <v>1</v>
      </c>
      <c r="I5" s="9" t="s">
        <v>1</v>
      </c>
      <c r="J5" s="9" t="s">
        <v>2</v>
      </c>
      <c r="K5" s="6" t="s">
        <v>3</v>
      </c>
      <c r="L5" s="6" t="s">
        <v>4</v>
      </c>
      <c r="M5" s="6" t="s">
        <v>5</v>
      </c>
      <c r="N5" s="6" t="s">
        <v>6</v>
      </c>
      <c r="O5" s="6" t="s">
        <v>7</v>
      </c>
    </row>
    <row r="6" spans="2:15" ht="18" x14ac:dyDescent="0.3">
      <c r="B6" s="5"/>
      <c r="C6" s="10" t="s">
        <v>8</v>
      </c>
      <c r="D6" s="6" t="s">
        <v>9</v>
      </c>
      <c r="E6" s="6" t="s">
        <v>10</v>
      </c>
      <c r="F6" s="6" t="s">
        <v>11</v>
      </c>
      <c r="G6" s="11" t="s">
        <v>12</v>
      </c>
      <c r="H6" s="9" t="s">
        <v>13</v>
      </c>
      <c r="I6" s="9" t="s">
        <v>14</v>
      </c>
      <c r="J6" s="12"/>
      <c r="K6" s="12"/>
      <c r="L6" s="12"/>
      <c r="M6" s="12"/>
      <c r="N6" s="12"/>
      <c r="O6" s="12"/>
    </row>
    <row r="7" spans="2:15" ht="18" x14ac:dyDescent="0.3">
      <c r="B7" s="13">
        <v>1</v>
      </c>
      <c r="C7" s="14" t="s">
        <v>15</v>
      </c>
      <c r="D7" s="6">
        <f t="shared" ref="D7:D12" si="0">COUNTIF(K7:O7,"&lt;&gt;")</f>
        <v>5</v>
      </c>
      <c r="E7" s="15">
        <f t="shared" ref="E7:E12" si="1">COUNTIFS(K7:O7,"3-0")+COUNTIFS(K7:O7,"3-1")+COUNTIFS(K7:O7,"3-2")</f>
        <v>5</v>
      </c>
      <c r="F7" s="15">
        <f t="shared" ref="F7:F12" si="2">COUNTIFS(K7:O7,"0-3")+COUNTIFS(K7:O7,"1-3")+COUNTIFS(K7:O7,"2-3")</f>
        <v>0</v>
      </c>
      <c r="G7" s="16" cm="1">
        <f t="array" ref="G7">SUMPRODUCT((K7:O7="3-0")*5 + (K7:O7="3-1")*4 + (K7:O7="3-2")*3 + (K7:O7="2-3")*2 + (K7:O7="1-3")*1 + (K7:O7="0-3")*0)</f>
        <v>24</v>
      </c>
      <c r="H7" s="13" cm="1">
        <f t="array" ref="H7">SUMPRODUCT((K7:O7="3-0")*3 + (K7:O7="3-1")*3 + (K7:O7="3-2")*3 + (K7:O7="2-3")*2 + (K7:O7="1-3")*1 + (K7:O7="0-3")*0)</f>
        <v>15</v>
      </c>
      <c r="I7" s="13" cm="1">
        <f t="array" ref="I7">SUMPRODUCT((K7:O7="3-0")*0 + (K7:O7="3-1")*1 + (K7:O7="3-2")*2 + (K7:O7="2-3")*3 + (K7:O7="1-3")*3 + (K7:O7="0-3")*3)</f>
        <v>1</v>
      </c>
      <c r="J7" s="13">
        <f t="shared" ref="J7:J12" si="3">H7-I7</f>
        <v>14</v>
      </c>
      <c r="K7" s="17" t="s">
        <v>16</v>
      </c>
      <c r="L7" s="17" t="s">
        <v>17</v>
      </c>
      <c r="M7" s="17" t="s">
        <v>16</v>
      </c>
      <c r="N7" s="17" t="s">
        <v>16</v>
      </c>
      <c r="O7" s="17" t="s">
        <v>16</v>
      </c>
    </row>
    <row r="8" spans="2:15" ht="18" x14ac:dyDescent="0.3">
      <c r="B8" s="13">
        <v>2</v>
      </c>
      <c r="C8" s="14" t="s">
        <v>18</v>
      </c>
      <c r="D8" s="6">
        <f t="shared" si="0"/>
        <v>5</v>
      </c>
      <c r="E8" s="15">
        <f t="shared" si="1"/>
        <v>3</v>
      </c>
      <c r="F8" s="15">
        <f t="shared" si="2"/>
        <v>2</v>
      </c>
      <c r="G8" s="16" cm="1">
        <f t="array" ref="G8">SUMPRODUCT((K8:O8="3-0")*5 + (K8:O8="3-1")*4 + (K8:O8="3-2")*3 + (K8:O8="2-3")*2 + (K8:O8="1-3")*1 + (K8:O8="0-3")*0)</f>
        <v>16</v>
      </c>
      <c r="H8" s="13" cm="1">
        <f t="array" ref="H8">SUMPRODUCT((K8:O8="3-0")*3 + (K8:O8="3-1")*3 + (K8:O8="3-2")*3 + (K8:O8="2-3")*2 + (K8:O8="1-3")*1 + (K8:O8="0-3")*0)</f>
        <v>11</v>
      </c>
      <c r="I8" s="13" cm="1">
        <f t="array" ref="I8">SUMPRODUCT((K8:O8="3-0")*0 + (K8:O8="3-1")*1 + (K8:O8="3-2")*2 + (K8:O8="2-3")*3 + (K8:O8="1-3")*3 + (K8:O8="0-3")*3)</f>
        <v>7</v>
      </c>
      <c r="J8" s="13">
        <f t="shared" si="3"/>
        <v>4</v>
      </c>
      <c r="K8" s="17" t="s">
        <v>17</v>
      </c>
      <c r="L8" s="17" t="s">
        <v>19</v>
      </c>
      <c r="M8" s="17" t="s">
        <v>16</v>
      </c>
      <c r="N8" s="17" t="s">
        <v>16</v>
      </c>
      <c r="O8" s="17" t="s">
        <v>19</v>
      </c>
    </row>
    <row r="9" spans="2:15" ht="18" x14ac:dyDescent="0.3">
      <c r="B9" s="13">
        <v>3</v>
      </c>
      <c r="C9" s="14" t="s">
        <v>20</v>
      </c>
      <c r="D9" s="6">
        <f t="shared" si="0"/>
        <v>5</v>
      </c>
      <c r="E9" s="15">
        <f t="shared" si="1"/>
        <v>3</v>
      </c>
      <c r="F9" s="15">
        <f t="shared" si="2"/>
        <v>2</v>
      </c>
      <c r="G9" s="16" cm="1">
        <f t="array" ref="G9">SUMPRODUCT((K9:O9="3-0")*5 + (K9:O9="3-1")*4 + (K9:O9="3-2")*3 + (K9:O9="2-3")*2 + (K9:O9="1-3")*1 + (K9:O9="0-3")*0)</f>
        <v>15</v>
      </c>
      <c r="H9" s="13" cm="1">
        <f t="array" ref="H9">SUMPRODUCT((K9:O9="3-0")*3 + (K9:O9="3-1")*3 + (K9:O9="3-2")*3 + (K9:O9="2-3")*2 + (K9:O9="1-3")*1 + (K9:O9="0-3")*0)</f>
        <v>11</v>
      </c>
      <c r="I9" s="13" cm="1">
        <f t="array" ref="I9">SUMPRODUCT((K9:O9="3-0")*0 + (K9:O9="3-1")*1 + (K9:O9="3-2")*2 + (K9:O9="2-3")*3 + (K9:O9="1-3")*3 + (K9:O9="0-3")*3)</f>
        <v>8</v>
      </c>
      <c r="J9" s="13">
        <f t="shared" si="3"/>
        <v>3</v>
      </c>
      <c r="K9" s="17" t="s">
        <v>21</v>
      </c>
      <c r="L9" s="18" t="s">
        <v>22</v>
      </c>
      <c r="M9" s="17" t="s">
        <v>16</v>
      </c>
      <c r="N9" s="18" t="s">
        <v>17</v>
      </c>
      <c r="O9" s="17" t="s">
        <v>17</v>
      </c>
    </row>
    <row r="10" spans="2:15" ht="18" x14ac:dyDescent="0.3">
      <c r="B10" s="13">
        <v>4</v>
      </c>
      <c r="C10" s="14" t="s">
        <v>23</v>
      </c>
      <c r="D10" s="6">
        <f t="shared" si="0"/>
        <v>5</v>
      </c>
      <c r="E10" s="15">
        <f t="shared" si="1"/>
        <v>3</v>
      </c>
      <c r="F10" s="15">
        <f t="shared" si="2"/>
        <v>2</v>
      </c>
      <c r="G10" s="16" cm="1">
        <f t="array" ref="G10">SUMPRODUCT((K10:O10="3-0")*5 + (K10:O10="3-1")*4 + (K10:O10="3-2")*3 + (K10:O10="2-3")*2 + (K10:O10="1-3")*1 + (K10:O10="0-3")*0)</f>
        <v>11</v>
      </c>
      <c r="H10" s="13" cm="1">
        <f t="array" ref="H10">SUMPRODUCT((K10:O10="3-0")*3 + (K10:O10="3-1")*3 + (K10:O10="3-2")*3 + (K10:O10="2-3")*2 + (K10:O10="1-3")*1 + (K10:O10="0-3")*0)</f>
        <v>9</v>
      </c>
      <c r="I10" s="13" cm="1">
        <f t="array" ref="I10">SUMPRODUCT((K10:O10="3-0")*0 + (K10:O10="3-1")*1 + (K10:O10="3-2")*2 + (K10:O10="2-3")*3 + (K10:O10="1-3")*3 + (K10:O10="0-3")*3)</f>
        <v>10</v>
      </c>
      <c r="J10" s="13">
        <f t="shared" si="3"/>
        <v>-1</v>
      </c>
      <c r="K10" s="17" t="s">
        <v>17</v>
      </c>
      <c r="L10" s="17" t="s">
        <v>24</v>
      </c>
      <c r="M10" s="17" t="s">
        <v>21</v>
      </c>
      <c r="N10" s="17" t="s">
        <v>21</v>
      </c>
      <c r="O10" s="17" t="s">
        <v>17</v>
      </c>
    </row>
    <row r="11" spans="2:15" ht="18" x14ac:dyDescent="0.3">
      <c r="B11" s="13">
        <v>5</v>
      </c>
      <c r="C11" s="14" t="s">
        <v>25</v>
      </c>
      <c r="D11" s="6">
        <f t="shared" si="0"/>
        <v>5</v>
      </c>
      <c r="E11" s="15">
        <f t="shared" si="1"/>
        <v>1</v>
      </c>
      <c r="F11" s="15">
        <f t="shared" si="2"/>
        <v>4</v>
      </c>
      <c r="G11" s="16" cm="1">
        <f t="array" ref="G11">SUMPRODUCT((K11:O11="3-0")*5 + (K11:O11="3-1")*4 + (K11:O11="3-2")*3 + (K11:O11="2-3")*2 + (K11:O11="1-3")*1 + (K11:O11="0-3")*0)</f>
        <v>7</v>
      </c>
      <c r="H11" s="13" cm="1">
        <f t="array" ref="H11">SUMPRODUCT((K11:O11="3-0")*3 + (K11:O11="3-1")*3 + (K11:O11="3-2")*3 + (K11:O11="2-3")*2 + (K11:O11="1-3")*1 + (K11:O11="0-3")*0)</f>
        <v>5</v>
      </c>
      <c r="I11" s="13" cm="1">
        <f t="array" ref="I11">SUMPRODUCT((K11:O11="3-0")*0 + (K11:O11="3-1")*1 + (K11:O11="3-2")*2 + (K11:O11="2-3")*3 + (K11:O11="1-3")*3 + (K11:O11="0-3")*3)</f>
        <v>12</v>
      </c>
      <c r="J11" s="13">
        <f t="shared" si="3"/>
        <v>-7</v>
      </c>
      <c r="K11" s="17" t="s">
        <v>19</v>
      </c>
      <c r="L11" s="17" t="s">
        <v>16</v>
      </c>
      <c r="M11" s="17" t="s">
        <v>21</v>
      </c>
      <c r="N11" s="17" t="s">
        <v>21</v>
      </c>
      <c r="O11" s="17" t="s">
        <v>19</v>
      </c>
    </row>
    <row r="12" spans="2:15" ht="18" x14ac:dyDescent="0.3">
      <c r="B12" s="13">
        <v>6</v>
      </c>
      <c r="C12" s="14" t="s">
        <v>26</v>
      </c>
      <c r="D12" s="6">
        <f t="shared" si="0"/>
        <v>5</v>
      </c>
      <c r="E12" s="15">
        <f t="shared" si="1"/>
        <v>0</v>
      </c>
      <c r="F12" s="15">
        <f t="shared" si="2"/>
        <v>5</v>
      </c>
      <c r="G12" s="16" cm="1">
        <f t="array" ref="G12">SUMPRODUCT((K12:O12="3-0")*5 + (K12:O12="3-1")*4 + (K12:O12="3-2")*3 + (K12:O12="2-3")*2 + (K12:O12="1-3")*1 + (K12:O12="0-3")*0)</f>
        <v>2</v>
      </c>
      <c r="H12" s="13" cm="1">
        <f t="array" ref="H12">SUMPRODUCT((K12:O12="3-0")*3 + (K12:O12="3-1")*3 + (K12:O12="3-2")*3 + (K12:O12="2-3")*2 + (K12:O12="1-3")*1 + (K12:O12="0-3")*0)</f>
        <v>2</v>
      </c>
      <c r="I12" s="13" cm="1">
        <f t="array" ref="I12">SUMPRODUCT((K12:O12="3-0")*0 + (K12:O12="3-1")*1 + (K12:O12="3-2")*2 + (K12:O12="2-3")*3 + (K12:O12="1-3")*3 + (K12:O12="0-3")*3)</f>
        <v>15</v>
      </c>
      <c r="J12" s="13">
        <f t="shared" si="3"/>
        <v>-13</v>
      </c>
      <c r="K12" s="18" t="s">
        <v>19</v>
      </c>
      <c r="L12" s="18" t="s">
        <v>21</v>
      </c>
      <c r="M12" s="17" t="s">
        <v>21</v>
      </c>
      <c r="N12" s="17" t="s">
        <v>19</v>
      </c>
      <c r="O12" s="17" t="s">
        <v>21</v>
      </c>
    </row>
    <row r="16" spans="2:15" ht="23.4" x14ac:dyDescent="0.45">
      <c r="B16" s="1" t="s">
        <v>27</v>
      </c>
      <c r="C16" s="2"/>
      <c r="D16" s="2"/>
      <c r="E16" s="2"/>
      <c r="F16" s="2"/>
      <c r="G16" s="2"/>
      <c r="H16" s="2"/>
      <c r="I16" s="2"/>
      <c r="J16" s="3"/>
      <c r="K16" s="4"/>
      <c r="L16" s="4"/>
      <c r="M16" s="4"/>
      <c r="N16" s="4"/>
      <c r="O16" s="4"/>
    </row>
    <row r="18" spans="2:15" x14ac:dyDescent="0.3">
      <c r="B18" s="5"/>
      <c r="C18" s="5"/>
      <c r="D18" s="6" t="s">
        <v>1</v>
      </c>
      <c r="E18" s="6"/>
      <c r="F18" s="6"/>
      <c r="G18" s="6"/>
      <c r="H18" s="9" t="s">
        <v>1</v>
      </c>
      <c r="I18" s="9" t="s">
        <v>1</v>
      </c>
      <c r="J18" s="9" t="s">
        <v>2</v>
      </c>
      <c r="K18" s="6" t="s">
        <v>3</v>
      </c>
      <c r="L18" s="6" t="s">
        <v>4</v>
      </c>
      <c r="M18" s="6" t="s">
        <v>5</v>
      </c>
      <c r="N18" s="6" t="s">
        <v>6</v>
      </c>
      <c r="O18" s="6" t="s">
        <v>7</v>
      </c>
    </row>
    <row r="19" spans="2:15" ht="18" x14ac:dyDescent="0.3">
      <c r="B19" s="5"/>
      <c r="C19" s="10" t="s">
        <v>8</v>
      </c>
      <c r="D19" s="6" t="s">
        <v>9</v>
      </c>
      <c r="E19" s="6" t="s">
        <v>10</v>
      </c>
      <c r="F19" s="6" t="s">
        <v>11</v>
      </c>
      <c r="G19" s="19" t="s">
        <v>12</v>
      </c>
      <c r="H19" s="9" t="s">
        <v>13</v>
      </c>
      <c r="I19" s="9" t="s">
        <v>14</v>
      </c>
      <c r="J19" s="12"/>
      <c r="K19" s="12"/>
      <c r="L19" s="12"/>
      <c r="M19" s="12"/>
      <c r="N19" s="12"/>
      <c r="O19" s="12"/>
    </row>
    <row r="20" spans="2:15" ht="18" x14ac:dyDescent="0.3">
      <c r="B20" s="13">
        <v>1</v>
      </c>
      <c r="C20" s="14" t="s">
        <v>28</v>
      </c>
      <c r="D20" s="6">
        <f t="shared" ref="D20:D25" si="4">COUNTIF(K20:O20,"&lt;&gt;")</f>
        <v>5</v>
      </c>
      <c r="E20" s="20">
        <f t="shared" ref="E20:E25" si="5">COUNTIFS(K20:O20,"3-0")+COUNTIFS(K20:O20,"3-1")+COUNTIFS(K20:O20,"3-2")</f>
        <v>5</v>
      </c>
      <c r="F20" s="15">
        <f t="shared" ref="F20:F25" si="6">COUNTIFS(K20:O20,"0-3")+COUNTIFS(K20:O20,"1-3")+COUNTIFS(K20:O20,"2-3")</f>
        <v>0</v>
      </c>
      <c r="G20" s="16" cm="1">
        <f t="array" ref="G20">SUMPRODUCT((K20:O20="3-0")*5 + (K20:O20="3-1")*4 + (K20:O20="3-2")*3 + (K20:O20="2-3")*2 + (K20:O20="1-3")*1 + (K20:O20="0-3")*0)</f>
        <v>20</v>
      </c>
      <c r="H20" s="13" cm="1">
        <f t="array" ref="H20">SUMPRODUCT((K20:O20="3-0")*3 + (K20:O20="3-1")*3 + (K20:O20="3-2")*3 + (K20:O20="2-3")*2 + (K20:O20="1-3")*1 + (K20:O20="0-3")*0)</f>
        <v>15</v>
      </c>
      <c r="I20" s="13" cm="1">
        <f t="array" ref="I20">SUMPRODUCT((K20:O20="3-0")*0 + (K20:O20="3-1")*1 + (K20:O20="3-2")*2 + (K20:O20="2-3")*3 + (K20:O20="1-3")*3 + (K20:O20="0-3")*3)</f>
        <v>5</v>
      </c>
      <c r="J20" s="13">
        <f t="shared" ref="J20:J25" si="7">H20-I20</f>
        <v>10</v>
      </c>
      <c r="K20" s="18" t="s">
        <v>17</v>
      </c>
      <c r="L20" s="18" t="s">
        <v>16</v>
      </c>
      <c r="M20" s="18" t="s">
        <v>24</v>
      </c>
      <c r="N20" s="18" t="s">
        <v>24</v>
      </c>
      <c r="O20" s="18" t="s">
        <v>16</v>
      </c>
    </row>
    <row r="21" spans="2:15" ht="18" x14ac:dyDescent="0.3">
      <c r="B21" s="13">
        <v>2</v>
      </c>
      <c r="C21" s="14" t="s">
        <v>29</v>
      </c>
      <c r="D21" s="6">
        <f t="shared" si="4"/>
        <v>5</v>
      </c>
      <c r="E21" s="20">
        <f t="shared" si="5"/>
        <v>4</v>
      </c>
      <c r="F21" s="15">
        <f t="shared" si="6"/>
        <v>1</v>
      </c>
      <c r="G21" s="16" cm="1">
        <f t="array" ref="G21">SUMPRODUCT((K21:O21="3-0")*5 + (K21:O21="3-1")*4 + (K21:O21="3-2")*3 + (K21:O21="2-3")*2 + (K21:O21="1-3")*1 + (K21:O21="0-3")*0)</f>
        <v>19</v>
      </c>
      <c r="H21" s="13" cm="1">
        <f t="array" ref="H21">SUMPRODUCT((K21:O21="3-0")*3 + (K21:O21="3-1")*3 + (K21:O21="3-2")*3 + (K21:O21="2-3")*2 + (K21:O21="1-3")*1 + (K21:O21="0-3")*0)</f>
        <v>14</v>
      </c>
      <c r="I21" s="13" cm="1">
        <f t="array" ref="I21">SUMPRODUCT((K21:O21="3-0")*0 + (K21:O21="3-1")*1 + (K21:O21="3-2")*2 + (K21:O21="2-3")*3 + (K21:O21="1-3")*3 + (K21:O21="0-3")*3)</f>
        <v>6</v>
      </c>
      <c r="J21" s="13">
        <f t="shared" si="7"/>
        <v>8</v>
      </c>
      <c r="K21" s="18" t="s">
        <v>17</v>
      </c>
      <c r="L21" s="18" t="s">
        <v>16</v>
      </c>
      <c r="M21" s="18" t="s">
        <v>22</v>
      </c>
      <c r="N21" s="18" t="s">
        <v>17</v>
      </c>
      <c r="O21" s="18" t="s">
        <v>17</v>
      </c>
    </row>
    <row r="22" spans="2:15" ht="18" x14ac:dyDescent="0.3">
      <c r="B22" s="13">
        <v>3</v>
      </c>
      <c r="C22" s="14" t="s">
        <v>30</v>
      </c>
      <c r="D22" s="6">
        <f t="shared" si="4"/>
        <v>5</v>
      </c>
      <c r="E22" s="20">
        <f t="shared" si="5"/>
        <v>2</v>
      </c>
      <c r="F22" s="15">
        <f t="shared" si="6"/>
        <v>3</v>
      </c>
      <c r="G22" s="16" cm="1">
        <f t="array" ref="G22">SUMPRODUCT((K22:O22="3-0")*5 + (K22:O22="3-1")*4 + (K22:O22="3-2")*3 + (K22:O22="2-3")*2 + (K22:O22="1-3")*1 + (K22:O22="0-3")*0)</f>
        <v>15</v>
      </c>
      <c r="H22" s="13" cm="1">
        <f t="array" ref="H22">SUMPRODUCT((K22:O22="3-0")*3 + (K22:O22="3-1")*3 + (K22:O22="3-2")*3 + (K22:O22="2-3")*2 + (K22:O22="1-3")*1 + (K22:O22="0-3")*0)</f>
        <v>11</v>
      </c>
      <c r="I22" s="13" cm="1">
        <f t="array" ref="I22">SUMPRODUCT((K22:O22="3-0")*0 + (K22:O22="3-1")*1 + (K22:O22="3-2")*2 + (K22:O22="2-3")*3 + (K22:O22="1-3")*3 + (K22:O22="0-3")*3)</f>
        <v>9</v>
      </c>
      <c r="J22" s="13">
        <f t="shared" si="7"/>
        <v>2</v>
      </c>
      <c r="K22" s="18" t="s">
        <v>16</v>
      </c>
      <c r="L22" s="18" t="s">
        <v>16</v>
      </c>
      <c r="M22" s="18" t="s">
        <v>22</v>
      </c>
      <c r="N22" s="18" t="s">
        <v>22</v>
      </c>
      <c r="O22" s="18" t="s">
        <v>19</v>
      </c>
    </row>
    <row r="23" spans="2:15" ht="18" x14ac:dyDescent="0.3">
      <c r="B23" s="13">
        <v>4</v>
      </c>
      <c r="C23" s="14" t="s">
        <v>31</v>
      </c>
      <c r="D23" s="6">
        <f t="shared" si="4"/>
        <v>5</v>
      </c>
      <c r="E23" s="20">
        <f t="shared" si="5"/>
        <v>2</v>
      </c>
      <c r="F23" s="15">
        <f t="shared" si="6"/>
        <v>3</v>
      </c>
      <c r="G23" s="16" cm="1">
        <f t="array" ref="G23">SUMPRODUCT((K23:O23="3-0")*5 + (K23:O23="3-1")*4 + (K23:O23="3-2")*3 + (K23:O23="2-3")*2 + (K23:O23="1-3")*1 + (K23:O23="0-3")*0)</f>
        <v>10</v>
      </c>
      <c r="H23" s="13" cm="1">
        <f t="array" ref="H23">SUMPRODUCT((K23:O23="3-0")*3 + (K23:O23="3-1")*3 + (K23:O23="3-2")*3 + (K23:O23="2-3")*2 + (K23:O23="1-3")*1 + (K23:O23="0-3")*0)</f>
        <v>8</v>
      </c>
      <c r="I23" s="13" cm="1">
        <f t="array" ref="I23">SUMPRODUCT((K23:O23="3-0")*0 + (K23:O23="3-1")*1 + (K23:O23="3-2")*2 + (K23:O23="2-3")*3 + (K23:O23="1-3")*3 + (K23:O23="0-3")*3)</f>
        <v>11</v>
      </c>
      <c r="J23" s="13">
        <f t="shared" si="7"/>
        <v>-3</v>
      </c>
      <c r="K23" s="18" t="s">
        <v>19</v>
      </c>
      <c r="L23" s="18" t="s">
        <v>21</v>
      </c>
      <c r="M23" s="18" t="s">
        <v>24</v>
      </c>
      <c r="N23" s="18" t="s">
        <v>16</v>
      </c>
      <c r="O23" s="18" t="s">
        <v>19</v>
      </c>
    </row>
    <row r="24" spans="2:15" ht="18" x14ac:dyDescent="0.3">
      <c r="B24" s="13">
        <v>5</v>
      </c>
      <c r="C24" s="14" t="s">
        <v>32</v>
      </c>
      <c r="D24" s="6">
        <f t="shared" si="4"/>
        <v>5</v>
      </c>
      <c r="E24" s="20">
        <f t="shared" si="5"/>
        <v>2</v>
      </c>
      <c r="F24" s="15">
        <f t="shared" si="6"/>
        <v>3</v>
      </c>
      <c r="G24" s="16" cm="1">
        <f t="array" ref="G24">SUMPRODUCT((K24:O24="3-0")*5 + (K24:O24="3-1")*4 + (K24:O24="3-2")*3 + (K24:O24="2-3")*2 + (K24:O24="1-3")*1 + (K24:O24="0-3")*0)</f>
        <v>9</v>
      </c>
      <c r="H24" s="13" cm="1">
        <f t="array" ref="H24">SUMPRODUCT((K24:O24="3-0")*3 + (K24:O24="3-1")*3 + (K24:O24="3-2")*3 + (K24:O24="2-3")*2 + (K24:O24="1-3")*1 + (K24:O24="0-3")*0)</f>
        <v>8</v>
      </c>
      <c r="I24" s="13" cm="1">
        <f t="array" ref="I24">SUMPRODUCT((K24:O24="3-0")*0 + (K24:O24="3-1")*1 + (K24:O24="3-2")*2 + (K24:O24="2-3")*3 + (K24:O24="1-3")*3 + (K24:O24="0-3")*3)</f>
        <v>12</v>
      </c>
      <c r="J24" s="13">
        <f t="shared" si="7"/>
        <v>-4</v>
      </c>
      <c r="K24" s="18" t="s">
        <v>19</v>
      </c>
      <c r="L24" s="18" t="s">
        <v>21</v>
      </c>
      <c r="M24" s="18" t="s">
        <v>24</v>
      </c>
      <c r="N24" s="18" t="s">
        <v>19</v>
      </c>
      <c r="O24" s="18" t="s">
        <v>17</v>
      </c>
    </row>
    <row r="25" spans="2:15" ht="18" x14ac:dyDescent="0.3">
      <c r="B25" s="13">
        <v>6</v>
      </c>
      <c r="C25" s="14" t="s">
        <v>33</v>
      </c>
      <c r="D25" s="6">
        <f t="shared" si="4"/>
        <v>5</v>
      </c>
      <c r="E25" s="20">
        <f t="shared" si="5"/>
        <v>0</v>
      </c>
      <c r="F25" s="15">
        <f t="shared" si="6"/>
        <v>5</v>
      </c>
      <c r="G25" s="16" cm="1">
        <f t="array" ref="G25">SUMPRODUCT((K25:O25="3-0")*5 + (K25:O25="3-1")*4 + (K25:O25="3-2")*3 + (K25:O25="2-3")*2 + (K25:O25="1-3")*1 + (K25:O25="0-3")*0)</f>
        <v>2</v>
      </c>
      <c r="H25" s="13" cm="1">
        <f t="array" ref="H25">SUMPRODUCT((K25:O25="3-0")*3 + (K25:O25="3-1")*3 + (K25:O25="3-2")*3 + (K25:O25="2-3")*2 + (K25:O25="1-3")*1 + (K25:O25="0-3")*0)</f>
        <v>2</v>
      </c>
      <c r="I25" s="13" cm="1">
        <f t="array" ref="I25">SUMPRODUCT((K25:O25="3-0")*0 + (K25:O25="3-1")*1 + (K25:O25="3-2")*2 + (K25:O25="2-3")*3 + (K25:O25="1-3")*3 + (K25:O25="0-3")*3)</f>
        <v>15</v>
      </c>
      <c r="J25" s="13">
        <f t="shared" si="7"/>
        <v>-13</v>
      </c>
      <c r="K25" s="18" t="s">
        <v>21</v>
      </c>
      <c r="L25" s="18" t="s">
        <v>21</v>
      </c>
      <c r="M25" s="18" t="s">
        <v>22</v>
      </c>
      <c r="N25" s="18" t="s">
        <v>21</v>
      </c>
      <c r="O25" s="18" t="s">
        <v>21</v>
      </c>
    </row>
  </sheetData>
  <mergeCells count="2">
    <mergeCell ref="B3:J3"/>
    <mergeCell ref="B16:J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OMJS STFLOUR</dc:creator>
  <cp:lastModifiedBy>OMJS STFLOUR</cp:lastModifiedBy>
  <dcterms:created xsi:type="dcterms:W3CDTF">2015-06-05T18:17:20Z</dcterms:created>
  <dcterms:modified xsi:type="dcterms:W3CDTF">2026-04-17T08:08:07Z</dcterms:modified>
</cp:coreProperties>
</file>