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Omjsnas218\omjs\Corpo\2025-2026\"/>
    </mc:Choice>
  </mc:AlternateContent>
  <xr:revisionPtr revIDLastSave="0" documentId="13_ncr:1_{27143659-5156-4F1A-ABE3-6DD66FB81505}" xr6:coauthVersionLast="47" xr6:coauthVersionMax="47" xr10:uidLastSave="{00000000-0000-0000-0000-000000000000}"/>
  <bookViews>
    <workbookView xWindow="-108" yWindow="-108" windowWidth="23256" windowHeight="12576" xr2:uid="{93C3E844-68B6-4DA9-981A-50147F6DD60F}"/>
  </bookViews>
  <sheets>
    <sheet name="Feuil3" sheetId="3" r:id="rId1"/>
  </sheets>
  <definedNames>
    <definedName name="_xlnm._FilterDatabase" localSheetId="0" hidden="1">Feuil3!$D$5:$V$17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3" l="1"/>
  <c r="F13" i="3"/>
  <c r="F6" i="3"/>
  <c r="F10" i="3"/>
  <c r="F16" i="3"/>
  <c r="F11" i="3"/>
  <c r="F14" i="3"/>
  <c r="F15" i="3"/>
  <c r="F7" i="3"/>
  <c r="F12" i="3"/>
  <c r="F17" i="3"/>
  <c r="F8" i="3"/>
  <c r="J9" i="3" a="1"/>
  <c r="J9" i="3" s="1"/>
  <c r="J13" i="3" a="1"/>
  <c r="J13" i="3" s="1"/>
  <c r="J6" i="3" a="1"/>
  <c r="J6" i="3" s="1"/>
  <c r="J10" i="3" a="1"/>
  <c r="J10" i="3" s="1"/>
  <c r="J16" i="3" a="1"/>
  <c r="J16" i="3" s="1"/>
  <c r="J11" i="3" a="1"/>
  <c r="J11" i="3" s="1"/>
  <c r="J14" i="3" a="1"/>
  <c r="J14" i="3" s="1"/>
  <c r="J15" i="3" a="1"/>
  <c r="J15" i="3" s="1"/>
  <c r="J7" i="3" a="1"/>
  <c r="J7" i="3" s="1"/>
  <c r="J12" i="3" a="1"/>
  <c r="J12" i="3" s="1"/>
  <c r="J17" i="3" a="1"/>
  <c r="J17" i="3" s="1"/>
  <c r="J8" i="3" a="1"/>
  <c r="J8" i="3" s="1"/>
  <c r="I8" i="3" a="1"/>
  <c r="I8" i="3" s="1"/>
  <c r="I9" i="3" a="1"/>
  <c r="I9" i="3" s="1"/>
  <c r="I13" i="3" a="1"/>
  <c r="I13" i="3" s="1"/>
  <c r="I6" i="3" a="1"/>
  <c r="I6" i="3" s="1"/>
  <c r="I10" i="3" a="1"/>
  <c r="I10" i="3" s="1"/>
  <c r="I16" i="3" a="1"/>
  <c r="I16" i="3" s="1"/>
  <c r="I11" i="3" a="1"/>
  <c r="I11" i="3" s="1"/>
  <c r="I14" i="3" a="1"/>
  <c r="I14" i="3" s="1"/>
  <c r="I15" i="3" a="1"/>
  <c r="I15" i="3" s="1"/>
  <c r="I7" i="3" a="1"/>
  <c r="I7" i="3" s="1"/>
  <c r="I12" i="3" a="1"/>
  <c r="I12" i="3" s="1"/>
  <c r="I17" i="3" a="1"/>
  <c r="I17" i="3" s="1"/>
  <c r="K6" i="3" l="1"/>
  <c r="K7" i="3"/>
  <c r="K8" i="3"/>
  <c r="K9" i="3"/>
  <c r="K12" i="3"/>
  <c r="K11" i="3"/>
  <c r="K13" i="3"/>
  <c r="K15" i="3"/>
  <c r="K17" i="3"/>
  <c r="K16" i="3"/>
  <c r="K10" i="3"/>
  <c r="K14" i="3"/>
  <c r="E9" i="3"/>
  <c r="E13" i="3"/>
  <c r="E6" i="3"/>
  <c r="E10" i="3"/>
  <c r="E16" i="3"/>
  <c r="E11" i="3"/>
  <c r="E14" i="3"/>
  <c r="E15" i="3"/>
  <c r="E7" i="3"/>
  <c r="E12" i="3"/>
  <c r="E17" i="3"/>
  <c r="G9" i="3"/>
  <c r="G13" i="3"/>
  <c r="G6" i="3"/>
  <c r="G10" i="3"/>
  <c r="G16" i="3"/>
  <c r="G11" i="3"/>
  <c r="G14" i="3"/>
  <c r="G15" i="3"/>
  <c r="G7" i="3"/>
  <c r="G12" i="3"/>
  <c r="G17" i="3"/>
  <c r="G8" i="3"/>
  <c r="E8" i="3"/>
  <c r="H9" i="3" a="1"/>
  <c r="H9" i="3" s="1"/>
  <c r="H13" i="3" a="1"/>
  <c r="H13" i="3" s="1"/>
  <c r="H6" i="3" a="1"/>
  <c r="H6" i="3" s="1"/>
  <c r="H10" i="3" a="1"/>
  <c r="H10" i="3" s="1"/>
  <c r="H16" i="3" a="1"/>
  <c r="H16" i="3" s="1"/>
  <c r="H11" i="3" a="1"/>
  <c r="H11" i="3" s="1"/>
  <c r="H14" i="3" a="1"/>
  <c r="H14" i="3" s="1"/>
  <c r="H15" i="3" a="1"/>
  <c r="H15" i="3" s="1"/>
  <c r="H7" i="3" a="1"/>
  <c r="H7" i="3" s="1"/>
  <c r="H12" i="3" a="1"/>
  <c r="H12" i="3" s="1"/>
  <c r="H17" i="3" a="1"/>
  <c r="H17" i="3" s="1"/>
  <c r="H8" i="3" a="1"/>
  <c r="H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<sst xmlns="http://schemas.openxmlformats.org/spreadsheetml/2006/main" count="149" uniqueCount="39">
  <si>
    <t xml:space="preserve">Nbre de </t>
  </si>
  <si>
    <t>Différence</t>
  </si>
  <si>
    <t>Equipes</t>
  </si>
  <si>
    <t>matchs joués</t>
  </si>
  <si>
    <t>Gagnés</t>
  </si>
  <si>
    <t>Perdus</t>
  </si>
  <si>
    <t>Points</t>
  </si>
  <si>
    <t>sets marqués</t>
  </si>
  <si>
    <t>sets perdus</t>
  </si>
  <si>
    <t>Match 1</t>
  </si>
  <si>
    <t>Match 2</t>
  </si>
  <si>
    <t xml:space="preserve">Match 3 </t>
  </si>
  <si>
    <t>Match 4</t>
  </si>
  <si>
    <t>Match 5</t>
  </si>
  <si>
    <t>Funky</t>
  </si>
  <si>
    <t>Team sport</t>
  </si>
  <si>
    <t>Medley</t>
  </si>
  <si>
    <t>Volley tech</t>
  </si>
  <si>
    <t>Pompelec</t>
  </si>
  <si>
    <t>CADA</t>
  </si>
  <si>
    <t>3-0</t>
  </si>
  <si>
    <t>0-3</t>
  </si>
  <si>
    <t>3-2</t>
  </si>
  <si>
    <t>Amicale Laique</t>
  </si>
  <si>
    <t>2-3</t>
  </si>
  <si>
    <t>Enseignants</t>
  </si>
  <si>
    <t>CD15</t>
  </si>
  <si>
    <t>Hautes terres</t>
  </si>
  <si>
    <t>Match 6</t>
  </si>
  <si>
    <t>Match 7</t>
  </si>
  <si>
    <t>Match 8</t>
  </si>
  <si>
    <t>Match 9</t>
  </si>
  <si>
    <t>Match 10</t>
  </si>
  <si>
    <t>Match 11</t>
  </si>
  <si>
    <t>Classement</t>
  </si>
  <si>
    <t>Gendarmerie</t>
  </si>
  <si>
    <t>Galactik Recycled</t>
  </si>
  <si>
    <t>3-1</t>
  </si>
  <si>
    <t>1-3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</si>
</sst>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7" borderId="1" xfId="0" applyNumberFormat="1" applyFont="1" applyFill="1" applyBorder="1" applyAlignment="1">
      <alignment horizontal="center" vertical="center"/>
    </xf>
    <xf numFmtId="49" fontId="0" fillId="7" borderId="1" xfId="0" applyNumberFormat="1" applyFill="1" applyBorder="1" applyAlignment="1">
      <alignment horizontal="center" vertical="center"/>
    </xf>
    <xf numFmtId="0" fontId="6" fillId="5" borderId="1" xfId="0" applyFont="1" applyFill="1" applyBorder="1"/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645D-9C22-4FD2-A1D4-BA72700F43B8}">
  <dimension ref="C2:V24"/>
  <sheetViews>
    <sheetView tabSelected="1" topLeftCell="B1" workbookViewId="0">
      <selection activeCell="L22" sqref="L22"/>
    </sheetView>
  </sheetViews>
  <sheetFormatPr baseColWidth="10" defaultRowHeight="14.4" x14ac:dyDescent="0.3"/>
  <cols>
    <col min="3" max="3" width="6.77734375" customWidth="1"/>
    <col min="4" max="4" width="22" customWidth="1"/>
    <col min="5" max="5" width="12" customWidth="1"/>
    <col min="9" max="10" width="10.44140625" customWidth="1"/>
    <col min="11" max="11" width="9" customWidth="1"/>
    <col min="12" max="22" width="8.44140625" customWidth="1"/>
  </cols>
  <sheetData>
    <row r="2" spans="3:22" ht="23.4" x14ac:dyDescent="0.45">
      <c r="C2" s="20" t="s">
        <v>34</v>
      </c>
      <c r="D2" s="21"/>
      <c r="E2" s="21"/>
      <c r="F2" s="21"/>
      <c r="G2" s="21"/>
      <c r="H2" s="21"/>
      <c r="I2" s="21"/>
      <c r="J2" s="21"/>
      <c r="K2" s="22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4" spans="3:22" x14ac:dyDescent="0.3">
      <c r="C4" s="7"/>
      <c r="D4" s="7"/>
      <c r="E4" s="2" t="s">
        <v>0</v>
      </c>
      <c r="F4" s="2"/>
      <c r="G4" s="2"/>
      <c r="H4" s="2"/>
      <c r="I4" s="8" t="s">
        <v>0</v>
      </c>
      <c r="J4" s="8" t="s">
        <v>0</v>
      </c>
      <c r="K4" s="8" t="s">
        <v>1</v>
      </c>
      <c r="L4" s="2" t="s">
        <v>9</v>
      </c>
      <c r="M4" s="2" t="s">
        <v>10</v>
      </c>
      <c r="N4" s="2" t="s">
        <v>11</v>
      </c>
      <c r="O4" s="2" t="s">
        <v>12</v>
      </c>
      <c r="P4" s="2" t="s">
        <v>13</v>
      </c>
      <c r="Q4" s="2" t="s">
        <v>28</v>
      </c>
      <c r="R4" s="2" t="s">
        <v>29</v>
      </c>
      <c r="S4" s="2" t="s">
        <v>30</v>
      </c>
      <c r="T4" s="2" t="s">
        <v>31</v>
      </c>
      <c r="U4" s="2" t="s">
        <v>32</v>
      </c>
      <c r="V4" s="2" t="s">
        <v>33</v>
      </c>
    </row>
    <row r="5" spans="3:22" ht="18" x14ac:dyDescent="0.3">
      <c r="C5" s="7"/>
      <c r="D5" s="9" t="s">
        <v>2</v>
      </c>
      <c r="E5" s="2" t="s">
        <v>3</v>
      </c>
      <c r="F5" s="2" t="s">
        <v>4</v>
      </c>
      <c r="G5" s="2" t="s">
        <v>5</v>
      </c>
      <c r="H5" s="4" t="s">
        <v>6</v>
      </c>
      <c r="I5" s="8" t="s">
        <v>7</v>
      </c>
      <c r="J5" s="8" t="s">
        <v>8</v>
      </c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</row>
    <row r="6" spans="3:22" ht="18" x14ac:dyDescent="0.3">
      <c r="C6" s="1">
        <v>1</v>
      </c>
      <c r="D6" s="6" t="s">
        <v>16</v>
      </c>
      <c r="E6" s="2">
        <f t="shared" ref="E6:E17" si="0">COUNTIF(L6:V6,"&lt;&gt;")</f>
        <v>11</v>
      </c>
      <c r="F6" s="14">
        <f t="shared" ref="F6:F17" si="1">COUNTIFS(L6:V6,"3-0")+COUNTIFS(L6:V6,"3-1")+COUNTIFS(L6:V6,"3-2")</f>
        <v>8</v>
      </c>
      <c r="G6" s="3">
        <f t="shared" ref="G6:G17" si="2">COUNTIFS(L6:V6,"0-3")+COUNTIFS(L6:V6,"1-3")+COUNTIFS(L6:V6,"2-3")</f>
        <v>3</v>
      </c>
      <c r="H6" s="5" cm="1">
        <f t="array" ref="H6">SUMPRODUCT((L6:V6="3-0")*5 + (L6:V6="3-1")*4 + (L6:V6="3-2")*3 + (L6:V6="2-3")*2 + (L6:V6="1-3")*1 + (L6:V6="0-3")*0)</f>
        <v>43</v>
      </c>
      <c r="I6" s="1" cm="1">
        <f t="array" ref="I6">SUMPRODUCT((L6:V6="3-0")*3 + (L6:V6="3-1")*3 + (L6:V6="3-2")*3 + (L6:V6="2-3")*2 + (L6:V6="1-3")*1 + (L6:V6="0-3")*0)</f>
        <v>29</v>
      </c>
      <c r="J6" s="1" cm="1">
        <f t="array" ref="J6">SUMPRODUCT((L6:V6="3-0")*0 + (L6:V6="3-1")*1 + (L6:V6="3-2")*2 + (L6:V6="2-3")*3 + (L6:V6="1-3")*3 + (L6:V6="0-3")*3)</f>
        <v>11</v>
      </c>
      <c r="K6" s="1">
        <f t="shared" ref="K6:K17" si="3">I6-J6</f>
        <v>18</v>
      </c>
      <c r="L6" s="16" t="s">
        <v>20</v>
      </c>
      <c r="M6" s="16" t="s">
        <v>20</v>
      </c>
      <c r="N6" s="16" t="s">
        <v>37</v>
      </c>
      <c r="O6" s="16" t="s">
        <v>24</v>
      </c>
      <c r="P6" s="16" t="s">
        <v>38</v>
      </c>
      <c r="Q6" s="16" t="s">
        <v>20</v>
      </c>
      <c r="R6" s="16" t="s">
        <v>20</v>
      </c>
      <c r="S6" s="16" t="s">
        <v>37</v>
      </c>
      <c r="T6" s="16" t="s">
        <v>20</v>
      </c>
      <c r="U6" s="16" t="s">
        <v>24</v>
      </c>
      <c r="V6" s="16" t="s">
        <v>20</v>
      </c>
    </row>
    <row r="7" spans="3:22" ht="18" x14ac:dyDescent="0.3">
      <c r="C7" s="1">
        <v>2</v>
      </c>
      <c r="D7" s="6" t="s">
        <v>35</v>
      </c>
      <c r="E7" s="2">
        <f t="shared" si="0"/>
        <v>11</v>
      </c>
      <c r="F7" s="14">
        <f t="shared" si="1"/>
        <v>9</v>
      </c>
      <c r="G7" s="3">
        <f t="shared" si="2"/>
        <v>2</v>
      </c>
      <c r="H7" s="5" cm="1">
        <f t="array" ref="H7">SUMPRODUCT((L7:V7="3-0")*5 + (L7:V7="3-1")*4 + (L7:V7="3-2")*3 + (L7:V7="2-3")*2 + (L7:V7="1-3")*1 + (L7:V7="0-3")*0)</f>
        <v>42</v>
      </c>
      <c r="I7" s="1" cm="1">
        <f t="array" ref="I7">SUMPRODUCT((L7:V7="3-0")*3 + (L7:V7="3-1")*3 + (L7:V7="3-2")*3 + (L7:V7="2-3")*2 + (L7:V7="1-3")*1 + (L7:V7="0-3")*0)</f>
        <v>30</v>
      </c>
      <c r="J7" s="1" cm="1">
        <f t="array" ref="J7">SUMPRODUCT((L7:V7="3-0")*0 + (L7:V7="3-1")*1 + (L7:V7="3-2")*2 + (L7:V7="2-3")*3 + (L7:V7="1-3")*3 + (L7:V7="0-3")*3)</f>
        <v>12</v>
      </c>
      <c r="K7" s="1">
        <f t="shared" si="3"/>
        <v>18</v>
      </c>
      <c r="L7" s="16" t="s">
        <v>24</v>
      </c>
      <c r="M7" s="16" t="s">
        <v>20</v>
      </c>
      <c r="N7" s="16" t="s">
        <v>20</v>
      </c>
      <c r="O7" s="16" t="s">
        <v>20</v>
      </c>
      <c r="P7" s="16" t="s">
        <v>20</v>
      </c>
      <c r="Q7" s="16" t="s">
        <v>20</v>
      </c>
      <c r="R7" s="16" t="s">
        <v>37</v>
      </c>
      <c r="S7" s="16" t="s">
        <v>38</v>
      </c>
      <c r="T7" s="16" t="s">
        <v>22</v>
      </c>
      <c r="U7" s="16" t="s">
        <v>22</v>
      </c>
      <c r="V7" s="16" t="s">
        <v>37</v>
      </c>
    </row>
    <row r="8" spans="3:22" ht="18" x14ac:dyDescent="0.3">
      <c r="C8" s="1">
        <v>3</v>
      </c>
      <c r="D8" s="6" t="s">
        <v>14</v>
      </c>
      <c r="E8" s="2">
        <f t="shared" si="0"/>
        <v>9</v>
      </c>
      <c r="F8" s="14">
        <f t="shared" si="1"/>
        <v>8</v>
      </c>
      <c r="G8" s="3">
        <f t="shared" si="2"/>
        <v>1</v>
      </c>
      <c r="H8" s="5" cm="1">
        <f t="array" ref="H8">SUMPRODUCT((L8:V8="3-0")*5 + (L8:V8="3-1")*4 + (L8:V8="3-2")*3 + (L8:V8="2-3")*2 + (L8:V8="1-3")*1 + (L8:V8="0-3")*0)</f>
        <v>40</v>
      </c>
      <c r="I8" s="1" cm="1">
        <f t="array" ref="I8">SUMPRODUCT((L8:V8="3-0")*3 + (L8:V8="3-1")*3 + (L8:V8="3-2")*3 + (L8:V8="2-3")*2 + (L8:V8="1-3")*1 + (L8:V8="0-3")*0)</f>
        <v>26</v>
      </c>
      <c r="J8" s="1" cm="1">
        <f t="array" ref="J8">SUMPRODUCT((L8:V8="3-0")*0 + (L8:V8="3-1")*1 + (L8:V8="3-2")*2 + (L8:V8="2-3")*3 + (L8:V8="1-3")*3 + (L8:V8="0-3")*3)</f>
        <v>5</v>
      </c>
      <c r="K8" s="1">
        <f t="shared" si="3"/>
        <v>21</v>
      </c>
      <c r="L8" s="16" t="s">
        <v>20</v>
      </c>
      <c r="M8" s="17"/>
      <c r="N8" s="16" t="s">
        <v>37</v>
      </c>
      <c r="O8" s="17"/>
      <c r="P8" s="16" t="s">
        <v>37</v>
      </c>
      <c r="Q8" s="16" t="s">
        <v>20</v>
      </c>
      <c r="R8" s="16" t="s">
        <v>20</v>
      </c>
      <c r="S8" s="16" t="s">
        <v>20</v>
      </c>
      <c r="T8" s="16" t="s">
        <v>20</v>
      </c>
      <c r="U8" s="16" t="s">
        <v>24</v>
      </c>
      <c r="V8" s="16" t="s">
        <v>20</v>
      </c>
    </row>
    <row r="9" spans="3:22" ht="18" x14ac:dyDescent="0.3">
      <c r="C9" s="1">
        <v>4</v>
      </c>
      <c r="D9" s="6" t="s">
        <v>15</v>
      </c>
      <c r="E9" s="2">
        <f t="shared" si="0"/>
        <v>10</v>
      </c>
      <c r="F9" s="14">
        <f t="shared" si="1"/>
        <v>9</v>
      </c>
      <c r="G9" s="3">
        <f t="shared" si="2"/>
        <v>1</v>
      </c>
      <c r="H9" s="5" cm="1">
        <f t="array" ref="H9">SUMPRODUCT((L9:V9="3-0")*5 + (L9:V9="3-1")*4 + (L9:V9="3-2")*3 + (L9:V9="2-3")*2 + (L9:V9="1-3")*1 + (L9:V9="0-3")*0)</f>
        <v>39</v>
      </c>
      <c r="I9" s="1" cm="1">
        <f t="array" ref="I9">SUMPRODUCT((L9:V9="3-0")*3 + (L9:V9="3-1")*3 + (L9:V9="3-2")*3 + (L9:V9="2-3")*2 + (L9:V9="1-3")*1 + (L9:V9="0-3")*0)</f>
        <v>28</v>
      </c>
      <c r="J9" s="1" cm="1">
        <f t="array" ref="J9">SUMPRODUCT((L9:V9="3-0")*0 + (L9:V9="3-1")*1 + (L9:V9="3-2")*2 + (L9:V9="2-3")*3 + (L9:V9="1-3")*3 + (L9:V9="0-3")*3)</f>
        <v>10</v>
      </c>
      <c r="K9" s="1">
        <f t="shared" si="3"/>
        <v>18</v>
      </c>
      <c r="L9" s="16" t="s">
        <v>22</v>
      </c>
      <c r="M9" s="16" t="s">
        <v>37</v>
      </c>
      <c r="N9" s="16" t="s">
        <v>38</v>
      </c>
      <c r="O9" s="16" t="s">
        <v>20</v>
      </c>
      <c r="P9" s="16" t="s">
        <v>20</v>
      </c>
      <c r="Q9" s="17"/>
      <c r="R9" s="16" t="s">
        <v>20</v>
      </c>
      <c r="S9" s="16" t="s">
        <v>22</v>
      </c>
      <c r="T9" s="16" t="s">
        <v>20</v>
      </c>
      <c r="U9" s="16" t="s">
        <v>22</v>
      </c>
      <c r="V9" s="16" t="s">
        <v>20</v>
      </c>
    </row>
    <row r="10" spans="3:22" ht="18" x14ac:dyDescent="0.3">
      <c r="C10" s="1">
        <v>5</v>
      </c>
      <c r="D10" s="6" t="s">
        <v>19</v>
      </c>
      <c r="E10" s="2">
        <f t="shared" si="0"/>
        <v>10</v>
      </c>
      <c r="F10" s="14">
        <f t="shared" si="1"/>
        <v>5</v>
      </c>
      <c r="G10" s="3">
        <f t="shared" si="2"/>
        <v>5</v>
      </c>
      <c r="H10" s="5" cm="1">
        <f t="array" ref="H10">SUMPRODUCT((L10:V10="3-0")*5 + (L10:V10="3-1")*4 + (L10:V10="3-2")*3 + (L10:V10="2-3")*2 + (L10:V10="1-3")*1 + (L10:V10="0-3")*0)</f>
        <v>26</v>
      </c>
      <c r="I10" s="1" cm="1">
        <f t="array" ref="I10">SUMPRODUCT((L10:V10="3-0")*3 + (L10:V10="3-1")*3 + (L10:V10="3-2")*3 + (L10:V10="2-3")*2 + (L10:V10="1-3")*1 + (L10:V10="0-3")*0)</f>
        <v>21</v>
      </c>
      <c r="J10" s="1" cm="1">
        <f t="array" ref="J10">SUMPRODUCT((L10:V10="3-0")*0 + (L10:V10="3-1")*1 + (L10:V10="3-2")*2 + (L10:V10="2-3")*3 + (L10:V10="1-3")*3 + (L10:V10="0-3")*3)</f>
        <v>20</v>
      </c>
      <c r="K10" s="1">
        <f t="shared" si="3"/>
        <v>1</v>
      </c>
      <c r="L10" s="16" t="s">
        <v>24</v>
      </c>
      <c r="M10" s="16" t="s">
        <v>38</v>
      </c>
      <c r="N10" s="16" t="s">
        <v>20</v>
      </c>
      <c r="O10" s="16" t="s">
        <v>22</v>
      </c>
      <c r="P10" s="16" t="s">
        <v>22</v>
      </c>
      <c r="Q10" s="16" t="s">
        <v>20</v>
      </c>
      <c r="R10" s="16" t="s">
        <v>21</v>
      </c>
      <c r="S10" s="16" t="s">
        <v>24</v>
      </c>
      <c r="T10" s="17"/>
      <c r="U10" s="16" t="s">
        <v>37</v>
      </c>
      <c r="V10" s="16" t="s">
        <v>38</v>
      </c>
    </row>
    <row r="11" spans="3:22" ht="18" x14ac:dyDescent="0.3">
      <c r="C11" s="1">
        <v>6</v>
      </c>
      <c r="D11" s="6" t="s">
        <v>17</v>
      </c>
      <c r="E11" s="2">
        <f t="shared" si="0"/>
        <v>8</v>
      </c>
      <c r="F11" s="14">
        <f t="shared" si="1"/>
        <v>3</v>
      </c>
      <c r="G11" s="3">
        <f t="shared" si="2"/>
        <v>5</v>
      </c>
      <c r="H11" s="5" cm="1">
        <f t="array" ref="H11">SUMPRODUCT((L11:V11="3-0")*5 + (L11:V11="3-1")*4 + (L11:V11="3-2")*3 + (L11:V11="2-3")*2 + (L11:V11="1-3")*1 + (L11:V11="0-3")*0)</f>
        <v>20</v>
      </c>
      <c r="I11" s="1" cm="1">
        <f t="array" ref="I11">SUMPRODUCT((L11:V11="3-0")*3 + (L11:V11="3-1")*3 + (L11:V11="3-2")*3 + (L11:V11="2-3")*2 + (L11:V11="1-3")*1 + (L11:V11="0-3")*0)</f>
        <v>14</v>
      </c>
      <c r="J11" s="1" cm="1">
        <f t="array" ref="J11">SUMPRODUCT((L11:V11="3-0")*0 + (L11:V11="3-1")*1 + (L11:V11="3-2")*2 + (L11:V11="2-3")*3 + (L11:V11="1-3")*3 + (L11:V11="0-3")*3)</f>
        <v>15</v>
      </c>
      <c r="K11" s="1">
        <f t="shared" si="3"/>
        <v>-1</v>
      </c>
      <c r="L11" s="16" t="s">
        <v>21</v>
      </c>
      <c r="M11" s="17"/>
      <c r="N11" s="16" t="s">
        <v>38</v>
      </c>
      <c r="O11" s="16" t="s">
        <v>21</v>
      </c>
      <c r="P11" s="16" t="s">
        <v>24</v>
      </c>
      <c r="Q11" s="18"/>
      <c r="R11" s="16" t="s">
        <v>20</v>
      </c>
      <c r="S11" s="16" t="s">
        <v>20</v>
      </c>
      <c r="T11" s="16" t="s">
        <v>24</v>
      </c>
      <c r="U11" s="17"/>
      <c r="V11" s="16" t="s">
        <v>20</v>
      </c>
    </row>
    <row r="12" spans="3:22" ht="18" x14ac:dyDescent="0.3">
      <c r="C12" s="1">
        <v>7</v>
      </c>
      <c r="D12" s="6" t="s">
        <v>27</v>
      </c>
      <c r="E12" s="2">
        <f t="shared" si="0"/>
        <v>8</v>
      </c>
      <c r="F12" s="14">
        <f t="shared" si="1"/>
        <v>3</v>
      </c>
      <c r="G12" s="3">
        <f t="shared" si="2"/>
        <v>5</v>
      </c>
      <c r="H12" s="5" cm="1">
        <f t="array" ref="H12">SUMPRODUCT((L12:V12="3-0")*5 + (L12:V12="3-1")*4 + (L12:V12="3-2")*3 + (L12:V12="2-3")*2 + (L12:V12="1-3")*1 + (L12:V12="0-3")*0)</f>
        <v>16</v>
      </c>
      <c r="I12" s="1" cm="1">
        <f t="array" ref="I12">SUMPRODUCT((L12:V12="3-0")*3 + (L12:V12="3-1")*3 + (L12:V12="3-2")*3 + (L12:V12="2-3")*2 + (L12:V12="1-3")*1 + (L12:V12="0-3")*0)</f>
        <v>12</v>
      </c>
      <c r="J12" s="1" cm="1">
        <f t="array" ref="J12">SUMPRODUCT((L12:V12="3-0")*0 + (L12:V12="3-1")*1 + (L12:V12="3-2")*2 + (L12:V12="2-3")*3 + (L12:V12="1-3")*3 + (L12:V12="0-3")*3)</f>
        <v>17</v>
      </c>
      <c r="K12" s="1">
        <f t="shared" si="3"/>
        <v>-5</v>
      </c>
      <c r="L12" s="17"/>
      <c r="M12" s="17"/>
      <c r="N12" s="16" t="s">
        <v>37</v>
      </c>
      <c r="O12" s="16" t="s">
        <v>37</v>
      </c>
      <c r="P12" s="16" t="s">
        <v>21</v>
      </c>
      <c r="Q12" s="16" t="s">
        <v>21</v>
      </c>
      <c r="R12" s="16" t="s">
        <v>20</v>
      </c>
      <c r="S12" s="16" t="s">
        <v>24</v>
      </c>
      <c r="T12" s="16" t="s">
        <v>38</v>
      </c>
      <c r="U12" s="17"/>
      <c r="V12" s="16" t="s">
        <v>21</v>
      </c>
    </row>
    <row r="13" spans="3:22" ht="18" x14ac:dyDescent="0.3">
      <c r="C13" s="1">
        <v>8</v>
      </c>
      <c r="D13" s="6" t="s">
        <v>18</v>
      </c>
      <c r="E13" s="2">
        <f t="shared" si="0"/>
        <v>8</v>
      </c>
      <c r="F13" s="14">
        <f t="shared" si="1"/>
        <v>3</v>
      </c>
      <c r="G13" s="3">
        <f t="shared" si="2"/>
        <v>5</v>
      </c>
      <c r="H13" s="5" cm="1">
        <f t="array" ref="H13">SUMPRODUCT((L13:V13="3-0")*5 + (L13:V13="3-1")*4 + (L13:V13="3-2")*3 + (L13:V13="2-3")*2 + (L13:V13="1-3")*1 + (L13:V13="0-3")*0)</f>
        <v>15</v>
      </c>
      <c r="I13" s="1" cm="1">
        <f t="array" ref="I13">SUMPRODUCT((L13:V13="3-0")*3 + (L13:V13="3-1")*3 + (L13:V13="3-2")*3 + (L13:V13="2-3")*2 + (L13:V13="1-3")*1 + (L13:V13="0-3")*0)</f>
        <v>12</v>
      </c>
      <c r="J13" s="1" cm="1">
        <f t="array" ref="J13">SUMPRODUCT((L13:V13="3-0")*0 + (L13:V13="3-1")*1 + (L13:V13="3-2")*2 + (L13:V13="2-3")*3 + (L13:V13="1-3")*3 + (L13:V13="0-3")*3)</f>
        <v>18</v>
      </c>
      <c r="K13" s="1">
        <f t="shared" si="3"/>
        <v>-6</v>
      </c>
      <c r="L13" s="16" t="s">
        <v>24</v>
      </c>
      <c r="M13" s="17"/>
      <c r="N13" s="16" t="s">
        <v>21</v>
      </c>
      <c r="O13" s="17"/>
      <c r="P13" s="16" t="s">
        <v>20</v>
      </c>
      <c r="Q13" s="16" t="s">
        <v>21</v>
      </c>
      <c r="R13" s="16" t="s">
        <v>38</v>
      </c>
      <c r="S13" s="16" t="s">
        <v>22</v>
      </c>
      <c r="T13" s="16" t="s">
        <v>37</v>
      </c>
      <c r="U13" s="17"/>
      <c r="V13" s="16" t="s">
        <v>21</v>
      </c>
    </row>
    <row r="14" spans="3:22" ht="18" x14ac:dyDescent="0.3">
      <c r="C14" s="1">
        <v>9</v>
      </c>
      <c r="D14" s="6" t="s">
        <v>23</v>
      </c>
      <c r="E14" s="2">
        <f t="shared" si="0"/>
        <v>10</v>
      </c>
      <c r="F14" s="14">
        <f t="shared" si="1"/>
        <v>3</v>
      </c>
      <c r="G14" s="3">
        <f t="shared" si="2"/>
        <v>7</v>
      </c>
      <c r="H14" s="5" cm="1">
        <f t="array" ref="H14">SUMPRODUCT((L14:V14="3-0")*5 + (L14:V14="3-1")*4 + (L14:V14="3-2")*3 + (L14:V14="2-3")*2 + (L14:V14="1-3")*1 + (L14:V14="0-3")*0)</f>
        <v>14</v>
      </c>
      <c r="I14" s="1" cm="1">
        <f t="array" ref="I14">SUMPRODUCT((L14:V14="3-0")*3 + (L14:V14="3-1")*3 + (L14:V14="3-2")*3 + (L14:V14="2-3")*2 + (L14:V14="1-3")*1 + (L14:V14="0-3")*0)</f>
        <v>12</v>
      </c>
      <c r="J14" s="1" cm="1">
        <f t="array" ref="J14">SUMPRODUCT((L14:V14="3-0")*0 + (L14:V14="3-1")*1 + (L14:V14="3-2")*2 + (L14:V14="2-3")*3 + (L14:V14="1-3")*3 + (L14:V14="0-3")*3)</f>
        <v>25</v>
      </c>
      <c r="K14" s="1">
        <f t="shared" si="3"/>
        <v>-13</v>
      </c>
      <c r="L14" s="16" t="s">
        <v>22</v>
      </c>
      <c r="M14" s="16" t="s">
        <v>21</v>
      </c>
      <c r="N14" s="16" t="s">
        <v>20</v>
      </c>
      <c r="O14" s="16" t="s">
        <v>38</v>
      </c>
      <c r="P14" s="16" t="s">
        <v>21</v>
      </c>
      <c r="Q14" s="16" t="s">
        <v>24</v>
      </c>
      <c r="R14" s="16" t="s">
        <v>21</v>
      </c>
      <c r="S14" s="16" t="s">
        <v>21</v>
      </c>
      <c r="T14" s="17"/>
      <c r="U14" s="16" t="s">
        <v>22</v>
      </c>
      <c r="V14" s="16" t="s">
        <v>21</v>
      </c>
    </row>
    <row r="15" spans="3:22" ht="18" x14ac:dyDescent="0.3">
      <c r="C15" s="1">
        <v>10</v>
      </c>
      <c r="D15" s="6" t="s">
        <v>26</v>
      </c>
      <c r="E15" s="2">
        <f t="shared" si="0"/>
        <v>10</v>
      </c>
      <c r="F15" s="14">
        <f t="shared" si="1"/>
        <v>3</v>
      </c>
      <c r="G15" s="3">
        <f t="shared" si="2"/>
        <v>7</v>
      </c>
      <c r="H15" s="5" cm="1">
        <f t="array" ref="H15">SUMPRODUCT((L15:V15="3-0")*5 + (L15:V15="3-1")*4 + (L15:V15="3-2")*3 + (L15:V15="2-3")*2 + (L15:V15="1-3")*1 + (L15:V15="0-3")*0)</f>
        <v>14</v>
      </c>
      <c r="I15" s="1" cm="1">
        <f t="array" ref="I15">SUMPRODUCT((L15:V15="3-0")*3 + (L15:V15="3-1")*3 + (L15:V15="3-2")*3 + (L15:V15="2-3")*2 + (L15:V15="1-3")*1 + (L15:V15="0-3")*0)</f>
        <v>12</v>
      </c>
      <c r="J15" s="1" cm="1">
        <f t="array" ref="J15">SUMPRODUCT((L15:V15="3-0")*0 + (L15:V15="3-1")*1 + (L15:V15="3-2")*2 + (L15:V15="2-3")*3 + (L15:V15="1-3")*3 + (L15:V15="0-3")*3)</f>
        <v>25</v>
      </c>
      <c r="K15" s="1">
        <f t="shared" si="3"/>
        <v>-13</v>
      </c>
      <c r="L15" s="16" t="s">
        <v>21</v>
      </c>
      <c r="M15" s="16" t="s">
        <v>37</v>
      </c>
      <c r="N15" s="16" t="s">
        <v>38</v>
      </c>
      <c r="O15" s="17"/>
      <c r="P15" s="16" t="s">
        <v>21</v>
      </c>
      <c r="Q15" s="16" t="s">
        <v>21</v>
      </c>
      <c r="R15" s="16" t="s">
        <v>21</v>
      </c>
      <c r="S15" s="16" t="s">
        <v>22</v>
      </c>
      <c r="T15" s="16" t="s">
        <v>21</v>
      </c>
      <c r="U15" s="16" t="s">
        <v>24</v>
      </c>
      <c r="V15" s="16" t="s">
        <v>37</v>
      </c>
    </row>
    <row r="16" spans="3:22" ht="18" x14ac:dyDescent="0.3">
      <c r="C16" s="1">
        <v>11</v>
      </c>
      <c r="D16" s="6" t="s">
        <v>25</v>
      </c>
      <c r="E16" s="2">
        <f t="shared" si="0"/>
        <v>9</v>
      </c>
      <c r="F16" s="14">
        <f t="shared" si="1"/>
        <v>3</v>
      </c>
      <c r="G16" s="3">
        <f t="shared" si="2"/>
        <v>6</v>
      </c>
      <c r="H16" s="5" cm="1">
        <f t="array" ref="H16">SUMPRODUCT((L16:V16="3-0")*5 + (L16:V16="3-1")*4 + (L16:V16="3-2")*3 + (L16:V16="2-3")*2 + (L16:V16="1-3")*1 + (L16:V16="0-3")*0)</f>
        <v>11</v>
      </c>
      <c r="I16" s="1" cm="1">
        <f t="array" ref="I16">SUMPRODUCT((L16:V16="3-0")*3 + (L16:V16="3-1")*3 + (L16:V16="3-2")*3 + (L16:V16="2-3")*2 + (L16:V16="1-3")*1 + (L16:V16="0-3")*0)</f>
        <v>10</v>
      </c>
      <c r="J16" s="1" cm="1">
        <f t="array" ref="J16">SUMPRODUCT((L16:V16="3-0")*0 + (L16:V16="3-1")*1 + (L16:V16="3-2")*2 + (L16:V16="2-3")*3 + (L16:V16="1-3")*3 + (L16:V16="0-3")*3)</f>
        <v>23</v>
      </c>
      <c r="K16" s="1">
        <f t="shared" si="3"/>
        <v>-13</v>
      </c>
      <c r="L16" s="16" t="s">
        <v>22</v>
      </c>
      <c r="M16" s="16" t="s">
        <v>21</v>
      </c>
      <c r="N16" s="16" t="s">
        <v>21</v>
      </c>
      <c r="O16" s="17"/>
      <c r="P16" s="16" t="s">
        <v>37</v>
      </c>
      <c r="Q16" s="16" t="s">
        <v>22</v>
      </c>
      <c r="R16" s="16" t="s">
        <v>21</v>
      </c>
      <c r="S16" s="16" t="s">
        <v>21</v>
      </c>
      <c r="T16" s="16" t="s">
        <v>21</v>
      </c>
      <c r="U16" s="17"/>
      <c r="V16" s="16" t="s">
        <v>38</v>
      </c>
    </row>
    <row r="17" spans="3:22" ht="18" x14ac:dyDescent="0.3">
      <c r="C17" s="1">
        <v>12</v>
      </c>
      <c r="D17" s="6" t="s">
        <v>36</v>
      </c>
      <c r="E17" s="2">
        <f t="shared" si="0"/>
        <v>10</v>
      </c>
      <c r="F17" s="14">
        <f t="shared" si="1"/>
        <v>0</v>
      </c>
      <c r="G17" s="3">
        <f t="shared" si="2"/>
        <v>10</v>
      </c>
      <c r="H17" s="5" cm="1">
        <f t="array" ref="H17">SUMPRODUCT((L17:V17="3-0")*5 + (L17:V17="3-1")*4 + (L17:V17="3-2")*3 + (L17:V17="2-3")*2 + (L17:V17="1-3")*1 + (L17:V17="0-3")*0)</f>
        <v>5</v>
      </c>
      <c r="I17" s="1" cm="1">
        <f t="array" ref="I17">SUMPRODUCT((L17:V17="3-0")*3 + (L17:V17="3-1")*3 + (L17:V17="3-2")*3 + (L17:V17="2-3")*2 + (L17:V17="1-3")*1 + (L17:V17="0-3")*0)</f>
        <v>5</v>
      </c>
      <c r="J17" s="1" cm="1">
        <f t="array" ref="J17">SUMPRODUCT((L17:V17="3-0")*0 + (L17:V17="3-1")*1 + (L17:V17="3-2")*2 + (L17:V17="2-3")*3 + (L17:V17="1-3")*3 + (L17:V17="0-3")*3)</f>
        <v>30</v>
      </c>
      <c r="K17" s="1">
        <f t="shared" si="3"/>
        <v>-25</v>
      </c>
      <c r="L17" s="17"/>
      <c r="M17" s="16" t="s">
        <v>38</v>
      </c>
      <c r="N17" s="16" t="s">
        <v>21</v>
      </c>
      <c r="O17" s="16" t="s">
        <v>21</v>
      </c>
      <c r="P17" s="16" t="s">
        <v>38</v>
      </c>
      <c r="Q17" s="16" t="s">
        <v>21</v>
      </c>
      <c r="R17" s="16" t="s">
        <v>21</v>
      </c>
      <c r="S17" s="16" t="s">
        <v>24</v>
      </c>
      <c r="T17" s="16" t="s">
        <v>21</v>
      </c>
      <c r="U17" s="16" t="s">
        <v>38</v>
      </c>
      <c r="V17" s="16" t="s">
        <v>21</v>
      </c>
    </row>
    <row r="18" spans="3:22" ht="18" x14ac:dyDescent="0.3">
      <c r="C18" s="10"/>
      <c r="D18" s="11"/>
      <c r="E18" s="12"/>
      <c r="F18" s="13"/>
      <c r="G18" s="12"/>
      <c r="H18" s="12"/>
      <c r="I18" s="12"/>
      <c r="J18" s="12"/>
      <c r="K18" s="12"/>
      <c r="L18" s="13"/>
      <c r="M18" s="13"/>
      <c r="N18" s="13"/>
      <c r="O18" s="13"/>
      <c r="P18" s="13"/>
    </row>
    <row r="19" spans="3:22" ht="18" x14ac:dyDescent="0.3">
      <c r="C19" s="10"/>
      <c r="D19" s="11"/>
      <c r="E19" s="12"/>
      <c r="F19" s="13"/>
      <c r="G19" s="12"/>
      <c r="H19" s="12"/>
      <c r="I19" s="12"/>
      <c r="J19" s="12"/>
      <c r="K19" s="12"/>
      <c r="L19" s="13"/>
      <c r="M19" s="13"/>
      <c r="N19" s="13"/>
      <c r="O19" s="13"/>
      <c r="P19" s="13"/>
    </row>
    <row r="20" spans="3:22" ht="18" x14ac:dyDescent="0.3">
      <c r="C20" s="10"/>
      <c r="D20" s="11"/>
      <c r="E20" s="12"/>
      <c r="F20" s="13"/>
      <c r="G20" s="12"/>
      <c r="H20" s="12"/>
      <c r="I20" s="12"/>
      <c r="J20" s="12"/>
      <c r="K20" s="12"/>
      <c r="L20" s="13"/>
      <c r="M20" s="13"/>
      <c r="N20" s="13"/>
      <c r="O20" s="13"/>
      <c r="P20" s="13"/>
    </row>
    <row r="21" spans="3:22" ht="18" x14ac:dyDescent="0.3">
      <c r="C21" s="10"/>
      <c r="D21" s="11"/>
      <c r="E21" s="12"/>
      <c r="F21" s="13"/>
      <c r="G21" s="12"/>
      <c r="H21" s="12"/>
      <c r="I21" s="12"/>
      <c r="J21" s="12"/>
      <c r="K21" s="12"/>
      <c r="L21" s="13"/>
      <c r="M21" s="13"/>
      <c r="N21" s="13"/>
      <c r="O21" s="13"/>
      <c r="P21" s="13"/>
    </row>
    <row r="22" spans="3:22" ht="18" x14ac:dyDescent="0.3">
      <c r="C22" s="10"/>
      <c r="D22" s="11"/>
      <c r="E22" s="12"/>
      <c r="F22" s="13"/>
      <c r="G22" s="12"/>
      <c r="H22" s="12"/>
      <c r="I22" s="12"/>
      <c r="J22" s="12"/>
      <c r="K22" s="12"/>
      <c r="L22" s="13"/>
      <c r="M22" s="13"/>
      <c r="N22" s="13"/>
      <c r="O22" s="13"/>
      <c r="P22" s="13"/>
    </row>
    <row r="23" spans="3:22" ht="18" x14ac:dyDescent="0.3">
      <c r="C23" s="10"/>
      <c r="D23" s="11"/>
      <c r="E23" s="12"/>
      <c r="F23" s="13"/>
      <c r="G23" s="12"/>
      <c r="H23" s="12"/>
      <c r="I23" s="12"/>
      <c r="J23" s="12"/>
      <c r="K23" s="12"/>
      <c r="L23" s="13"/>
      <c r="M23" s="13"/>
      <c r="N23" s="13"/>
      <c r="O23" s="13"/>
      <c r="P23" s="13"/>
    </row>
    <row r="24" spans="3:22" ht="18" x14ac:dyDescent="0.3">
      <c r="C24" s="10"/>
      <c r="D24" s="11"/>
      <c r="E24" s="12"/>
      <c r="F24" s="13"/>
      <c r="G24" s="12"/>
      <c r="H24" s="12"/>
      <c r="I24" s="12"/>
      <c r="J24" s="12"/>
      <c r="K24" s="12"/>
      <c r="L24" s="13"/>
      <c r="M24" s="13"/>
      <c r="N24" s="13"/>
      <c r="O24" s="13"/>
      <c r="P24" s="13"/>
    </row>
  </sheetData>
  <sortState xmlns:xlrd2="http://schemas.microsoft.com/office/spreadsheetml/2017/richdata2" ref="D5:V17">
    <sortCondition descending="1" ref="H5:H17"/>
  </sortState>
  <mergeCells count="1">
    <mergeCell ref="C2:K2"/>
  </mergeCells>
  <phoneticPr fontId="5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ALSH SAINT-FLOUR</dc:creator>
  <cp:lastModifiedBy>OMJS STFLOUR</cp:lastModifiedBy>
  <cp:lastPrinted>2025-12-12T07:38:59Z</cp:lastPrinted>
  <dcterms:created xsi:type="dcterms:W3CDTF">2025-02-12T12:44:17Z</dcterms:created>
  <dcterms:modified xsi:type="dcterms:W3CDTF">2026-01-26T10:33:04Z</dcterms:modified>
</cp:coreProperties>
</file>